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8256"/>
  </bookViews>
  <sheets>
    <sheet name="Sheet1" sheetId="1" r:id="rId1"/>
  </sheets>
  <definedNames>
    <definedName name="_xlnm._FilterDatabase" localSheetId="0" hidden="1">Sheet1!$A$2:$AV$2</definedName>
  </definedNames>
  <calcPr calcId="162913"/>
</workbook>
</file>

<file path=xl/calcChain.xml><?xml version="1.0" encoding="utf-8"?>
<calcChain xmlns="http://schemas.openxmlformats.org/spreadsheetml/2006/main">
  <c r="AV8" i="1" l="1"/>
  <c r="AT8" i="1"/>
  <c r="AT5" i="1" l="1"/>
  <c r="AV5" i="1" s="1"/>
  <c r="AT7" i="1"/>
  <c r="AV7" i="1" s="1"/>
  <c r="AT4" i="1"/>
  <c r="AV4" i="1" s="1"/>
  <c r="AT9" i="1"/>
  <c r="AV9" i="1" s="1"/>
  <c r="AT6" i="1"/>
  <c r="AV6" i="1" s="1"/>
  <c r="AT3" i="1"/>
  <c r="AV3" i="1" s="1"/>
</calcChain>
</file>

<file path=xl/sharedStrings.xml><?xml version="1.0" encoding="utf-8"?>
<sst xmlns="http://schemas.openxmlformats.org/spreadsheetml/2006/main" count="268" uniqueCount="125">
  <si>
    <t>Sipariş Bilgileri</t>
  </si>
  <si>
    <t/>
  </si>
  <si>
    <t>Sipariş Durum Detayları</t>
  </si>
  <si>
    <t>Operasyonel Sorunlar</t>
  </si>
  <si>
    <t>Ciro Detayları</t>
  </si>
  <si>
    <t>Kesintiler</t>
  </si>
  <si>
    <t>Ödeme Detayları</t>
  </si>
  <si>
    <t>Ek Bilgiler</t>
  </si>
  <si>
    <t>Restoran Adı</t>
  </si>
  <si>
    <t>Sipariş No</t>
  </si>
  <si>
    <t>Restoran ID</t>
  </si>
  <si>
    <t>Teslimat Tipi</t>
  </si>
  <si>
    <t>Ödeme Yöntemi</t>
  </si>
  <si>
    <t>Is Pro Order</t>
  </si>
  <si>
    <t>Sipariş Durumu</t>
  </si>
  <si>
    <t>Siparişin Alındığı Tarih</t>
  </si>
  <si>
    <t>Kabul Edilme Zamanı</t>
  </si>
  <si>
    <t>Tahmini Teslim Alınmaya Hazır Olma Süresi</t>
  </si>
  <si>
    <t>Teslim Alınmaya Hazır Olma Süresi</t>
  </si>
  <si>
    <t>Kuryenin Teslim Almaya Yakın Olma Zamanı</t>
  </si>
  <si>
    <t>Sipariş Teslim Tarihi</t>
  </si>
  <si>
    <t>Tahmini Teslimat Zamanı</t>
  </si>
  <si>
    <t>Teslimat zamanı</t>
  </si>
  <si>
    <t>Has Complaint?</t>
  </si>
  <si>
    <t>Complaint Reason</t>
  </si>
  <si>
    <t>İptal Edilme Zamanı</t>
  </si>
  <si>
    <t>İptal Sebebi</t>
  </si>
  <si>
    <t>İptal Kaynağı</t>
  </si>
  <si>
    <t>Toplam</t>
  </si>
  <si>
    <t>Paketleme ücreti</t>
  </si>
  <si>
    <t>Minimum gönderim tutarı</t>
  </si>
  <si>
    <t>KDV Bedeli</t>
  </si>
  <si>
    <t>Sipariş İletim Hizmeti Bedeli</t>
  </si>
  <si>
    <t>Restoran İndirimi</t>
  </si>
  <si>
    <t>Restoran Kuponu</t>
  </si>
  <si>
    <t>Komisyon</t>
  </si>
  <si>
    <t>KDV dahil Joker Bedeli</t>
  </si>
  <si>
    <t>Faturalandırılabilir</t>
  </si>
  <si>
    <t>Ödeme Yapıldı</t>
  </si>
  <si>
    <t>Tahmini Kazanç</t>
  </si>
  <si>
    <t>İşletme tarafından tahsil edilmiş nakit tutar</t>
  </si>
  <si>
    <t>Yemeksepeti'ne geri ödenecek tutar</t>
  </si>
  <si>
    <t>Ödeme Tutarı</t>
  </si>
  <si>
    <t>Yemeksepeti İndirimi</t>
  </si>
  <si>
    <t>Yemeksepeti Tarafından Karşılanan Kupon</t>
  </si>
  <si>
    <t>Toplam İndirim</t>
  </si>
  <si>
    <t>Toplam Kupon</t>
  </si>
  <si>
    <t>Vergi Tutarı</t>
  </si>
  <si>
    <t>Ürünler</t>
  </si>
  <si>
    <t>Kasa Kahve</t>
  </si>
  <si>
    <t>xx0m-63jp</t>
  </si>
  <si>
    <t>xx0m</t>
  </si>
  <si>
    <t>Yemeksepeti Teslimatlı</t>
  </si>
  <si>
    <t>Online</t>
  </si>
  <si>
    <t>N</t>
  </si>
  <si>
    <t>Teslim Edildi</t>
  </si>
  <si>
    <t>2025-12-02 13:18</t>
  </si>
  <si>
    <t>2025-12-02 13:19</t>
  </si>
  <si>
    <t>2025-12-02 13:27</t>
  </si>
  <si>
    <t>2025-12-02 13:22</t>
  </si>
  <si>
    <t>2025-12-02 13:38</t>
  </si>
  <si>
    <t>2025-12-02 13:32</t>
  </si>
  <si>
    <t>evet</t>
  </si>
  <si>
    <t>1 İspanyol Latte</t>
  </si>
  <si>
    <t>xx0m-ethr</t>
  </si>
  <si>
    <t>Kapıda Ödeme</t>
  </si>
  <si>
    <t>YEMEKPAY_CARDONDELIVERY</t>
  </si>
  <si>
    <t>2025-12-10 11:29</t>
  </si>
  <si>
    <t>2025-12-10 11:30</t>
  </si>
  <si>
    <t>2025-12-10 11:38</t>
  </si>
  <si>
    <t>2025-12-10 11:35</t>
  </si>
  <si>
    <t>2025-12-10 11:45</t>
  </si>
  <si>
    <t>2025-12-10 11:48</t>
  </si>
  <si>
    <t>2025-12-10 11:57</t>
  </si>
  <si>
    <t>1 Ekşi Mayalı Karışık Tost, 1 4 Peynirli Sandviç</t>
  </si>
  <si>
    <t>xx0m-lfz7</t>
  </si>
  <si>
    <t>2025-12-19 18:27</t>
  </si>
  <si>
    <t>2025-12-19 18:38</t>
  </si>
  <si>
    <t>2025-12-19 18:40</t>
  </si>
  <si>
    <t>2025-12-19 18:51</t>
  </si>
  <si>
    <t>2025-12-19 18:46</t>
  </si>
  <si>
    <t>Y</t>
  </si>
  <si>
    <t>Yanlış ürün</t>
  </si>
  <si>
    <t>1 Latte</t>
  </si>
  <si>
    <t>xx0m-oyxe</t>
  </si>
  <si>
    <t>2025-12-16 16:59</t>
  </si>
  <si>
    <t>2025-12-16 17:00</t>
  </si>
  <si>
    <t>2025-12-16 17:09</t>
  </si>
  <si>
    <t>2025-12-16 17:10</t>
  </si>
  <si>
    <t>2025-12-16 17:03</t>
  </si>
  <si>
    <t>2025-12-16 17:22</t>
  </si>
  <si>
    <t>2025-12-16 17:21</t>
  </si>
  <si>
    <t>Joker Hizmet Bedeli: 85,00</t>
  </si>
  <si>
    <t>2 Çikolatalı Islak Kek</t>
  </si>
  <si>
    <t>xx0m-srec</t>
  </si>
  <si>
    <t>2025-12-03 20:40</t>
  </si>
  <si>
    <t>2025-12-03 20:41</t>
  </si>
  <si>
    <t>2025-12-03 20:48</t>
  </si>
  <si>
    <t>2025-12-03 20:47</t>
  </si>
  <si>
    <t>2025-12-03 20:53</t>
  </si>
  <si>
    <t>2025-12-03 20:55</t>
  </si>
  <si>
    <t>2025-12-03 21:04</t>
  </si>
  <si>
    <t>2 Latte</t>
  </si>
  <si>
    <t>xx0m-xhqc</t>
  </si>
  <si>
    <t>CASH</t>
  </si>
  <si>
    <t>2025-12-20 21:33</t>
  </si>
  <si>
    <t>2025-12-20 21:45</t>
  </si>
  <si>
    <t>2025-12-20 21:37</t>
  </si>
  <si>
    <t>2025-12-20 21:48</t>
  </si>
  <si>
    <t>2025-12-20 21:52</t>
  </si>
  <si>
    <t>2025-12-20 21:54</t>
  </si>
  <si>
    <t>Joker Hizmet Bedeli: 70,00</t>
  </si>
  <si>
    <t>1 Çikolatalı Islak Kek, 1 Mozaik Pasta</t>
  </si>
  <si>
    <t>xx0m-yfd2</t>
  </si>
  <si>
    <t>2025-12-12 14:16</t>
  </si>
  <si>
    <t>2025-12-12 14:17</t>
  </si>
  <si>
    <t>2025-12-12 14:21</t>
  </si>
  <si>
    <t>2025-12-12 14:23</t>
  </si>
  <si>
    <t>2025-12-12 14:26</t>
  </si>
  <si>
    <t>2025-12-12 14:29</t>
  </si>
  <si>
    <t>2025-12-12 14:32</t>
  </si>
  <si>
    <t>1 Mozaik Pasta</t>
  </si>
  <si>
    <t>SATIŞ</t>
  </si>
  <si>
    <t>ÖKC KESİLEN</t>
  </si>
  <si>
    <t>KESİLECEK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</si>
</sst>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</font>
    <font>
      <sz val="11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E2EFDA"/>
      </patternFill>
    </fill>
    <fill>
      <patternFill patternType="solid">
        <fgColor rgb="FFD6DCE4"/>
      </patternFill>
    </fill>
    <fill>
      <patternFill patternType="solid">
        <fgColor rgb="FFD9E1F2"/>
      </patternFill>
    </fill>
    <fill>
      <patternFill patternType="solid">
        <fgColor rgb="FFFCE3D6"/>
      </patternFill>
    </fill>
    <fill>
      <patternFill patternType="solid">
        <fgColor rgb="FFDCEBF7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rgb="FFE2E3E3"/>
      </left>
      <right style="thin">
        <color rgb="FFE2E3E3"/>
      </right>
      <top/>
      <bottom style="thin">
        <color rgb="FFE2E3E3"/>
      </bottom>
      <diagonal/>
    </border>
    <border>
      <left/>
      <right style="thin">
        <color rgb="FFE2E3E3"/>
      </right>
      <top/>
      <bottom style="thin">
        <color rgb="FFE2E3E3"/>
      </bottom>
      <diagonal/>
    </border>
    <border>
      <left/>
      <right style="thin">
        <color rgb="FFE2E3E3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1" xfId="0" applyFill="1" applyBorder="1" applyAlignment="1">
      <alignment horizontal="left"/>
    </xf>
    <xf numFmtId="0" fontId="0" fillId="4" borderId="2" xfId="0" applyFill="1" applyBorder="1" applyAlignment="1">
      <alignment horizontal="left"/>
    </xf>
    <xf numFmtId="0" fontId="0" fillId="5" borderId="2" xfId="0" applyFill="1" applyBorder="1" applyAlignment="1">
      <alignment horizontal="left"/>
    </xf>
    <xf numFmtId="0" fontId="0" fillId="6" borderId="2" xfId="0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1" fillId="0" borderId="0" xfId="0" applyFont="1"/>
    <xf numFmtId="0" fontId="0" fillId="7" borderId="0" xfId="0" applyFill="1"/>
    <xf numFmtId="0" fontId="1" fillId="7" borderId="0" xfId="0" applyFont="1" applyFill="1"/>
    <xf numFmtId="0" fontId="0" fillId="4" borderId="3" xfId="0" applyFill="1" applyBorder="1" applyAlignment="1">
      <alignment horizontal="left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0"/>
  <sheetViews>
    <sheetView tabSelected="1" topLeftCell="AC1" workbookViewId="0">
      <selection activeCell="AT6" sqref="AT6"/>
    </sheetView>
  </sheetViews>
  <sheetFormatPr defaultRowHeight="14.4" x14ac:dyDescent="0.3"/>
  <cols>
    <col min="8" max="8" width="13.21875" bestFit="1" customWidth="1"/>
    <col min="9" max="9" width="18.6640625" bestFit="1" customWidth="1"/>
    <col min="10" max="10" width="17.88671875" bestFit="1" customWidth="1"/>
    <col min="11" max="11" width="36.21875" bestFit="1" customWidth="1"/>
    <col min="12" max="12" width="29.109375" bestFit="1" customWidth="1"/>
    <col min="13" max="13" width="36.6640625" bestFit="1" customWidth="1"/>
    <col min="26" max="26" width="9.77734375" bestFit="1" customWidth="1"/>
    <col min="27" max="27" width="23.6640625" bestFit="1" customWidth="1"/>
    <col min="28" max="29" width="15" bestFit="1" customWidth="1"/>
    <col min="31" max="31" width="2" bestFit="1" customWidth="1"/>
    <col min="34" max="34" width="13.88671875" customWidth="1"/>
    <col min="36" max="36" width="13.6640625" bestFit="1" customWidth="1"/>
    <col min="39" max="39" width="15.77734375" customWidth="1"/>
    <col min="42" max="42" width="14.44140625" customWidth="1"/>
    <col min="43" max="43" width="12.6640625" bestFit="1" customWidth="1"/>
  </cols>
  <sheetData>
    <row r="1" spans="1:48" ht="15" customHeight="1" x14ac:dyDescent="0.3">
      <c r="A1" s="12" t="s">
        <v>0</v>
      </c>
      <c r="B1" s="12" t="s">
        <v>1</v>
      </c>
      <c r="C1" s="12" t="s">
        <v>1</v>
      </c>
      <c r="D1" s="12" t="s">
        <v>1</v>
      </c>
      <c r="E1" s="12" t="s">
        <v>1</v>
      </c>
      <c r="F1" s="12" t="s">
        <v>1</v>
      </c>
      <c r="G1" s="12" t="s">
        <v>1</v>
      </c>
      <c r="H1" s="13" t="s">
        <v>2</v>
      </c>
      <c r="I1" s="12" t="s">
        <v>1</v>
      </c>
      <c r="J1" s="12" t="s">
        <v>1</v>
      </c>
      <c r="K1" s="12" t="s">
        <v>1</v>
      </c>
      <c r="L1" s="12" t="s">
        <v>1</v>
      </c>
      <c r="M1" s="12" t="s">
        <v>1</v>
      </c>
      <c r="N1" s="12" t="s">
        <v>1</v>
      </c>
      <c r="O1" s="12" t="s">
        <v>1</v>
      </c>
      <c r="P1" s="12" t="s">
        <v>1</v>
      </c>
      <c r="Q1" s="14" t="s">
        <v>3</v>
      </c>
      <c r="R1" s="12" t="s">
        <v>1</v>
      </c>
      <c r="S1" s="12" t="s">
        <v>1</v>
      </c>
      <c r="T1" s="12" t="s">
        <v>1</v>
      </c>
      <c r="U1" s="12" t="s">
        <v>1</v>
      </c>
      <c r="V1" s="15" t="s">
        <v>4</v>
      </c>
      <c r="W1" s="12" t="s">
        <v>1</v>
      </c>
      <c r="X1" s="12" t="s">
        <v>1</v>
      </c>
      <c r="Y1" s="12" t="s">
        <v>1</v>
      </c>
      <c r="Z1" s="16" t="s">
        <v>5</v>
      </c>
      <c r="AA1" s="12" t="s">
        <v>1</v>
      </c>
      <c r="AB1" s="12" t="s">
        <v>1</v>
      </c>
      <c r="AC1" s="12" t="s">
        <v>1</v>
      </c>
      <c r="AD1" s="12" t="s">
        <v>1</v>
      </c>
      <c r="AE1" s="12" t="s">
        <v>1</v>
      </c>
      <c r="AF1" s="12" t="s">
        <v>1</v>
      </c>
      <c r="AG1" s="12" t="s">
        <v>1</v>
      </c>
      <c r="AH1" s="11" t="s">
        <v>6</v>
      </c>
      <c r="AI1" s="12" t="s">
        <v>1</v>
      </c>
      <c r="AJ1" s="12" t="s">
        <v>1</v>
      </c>
      <c r="AK1" s="12" t="s">
        <v>1</v>
      </c>
      <c r="AL1" s="12" t="s">
        <v>1</v>
      </c>
      <c r="AM1" s="12" t="s">
        <v>1</v>
      </c>
      <c r="AN1" s="13" t="s">
        <v>7</v>
      </c>
      <c r="AO1" s="12" t="s">
        <v>1</v>
      </c>
      <c r="AP1" s="12" t="s">
        <v>1</v>
      </c>
      <c r="AQ1" s="12" t="s">
        <v>1</v>
      </c>
      <c r="AR1" s="12" t="s">
        <v>1</v>
      </c>
      <c r="AS1" s="12" t="s">
        <v>1</v>
      </c>
    </row>
    <row r="2" spans="1:48" x14ac:dyDescent="0.3">
      <c r="A2" s="1" t="s">
        <v>8</v>
      </c>
      <c r="B2" s="1" t="s">
        <v>9</v>
      </c>
      <c r="C2" s="1" t="s">
        <v>10</v>
      </c>
      <c r="D2" s="1" t="s">
        <v>11</v>
      </c>
      <c r="E2" s="1" t="s">
        <v>12</v>
      </c>
      <c r="F2" s="1" t="s">
        <v>12</v>
      </c>
      <c r="G2" s="1" t="s">
        <v>13</v>
      </c>
      <c r="H2" s="2" t="s">
        <v>14</v>
      </c>
      <c r="I2" s="2" t="s">
        <v>15</v>
      </c>
      <c r="J2" s="2" t="s">
        <v>16</v>
      </c>
      <c r="K2" s="2" t="s">
        <v>17</v>
      </c>
      <c r="L2" s="2" t="s">
        <v>18</v>
      </c>
      <c r="M2" s="2" t="s">
        <v>19</v>
      </c>
      <c r="N2" s="2" t="s">
        <v>20</v>
      </c>
      <c r="O2" s="2" t="s">
        <v>21</v>
      </c>
      <c r="P2" s="2" t="s">
        <v>22</v>
      </c>
      <c r="Q2" s="3" t="s">
        <v>23</v>
      </c>
      <c r="R2" s="3" t="s">
        <v>24</v>
      </c>
      <c r="S2" s="3" t="s">
        <v>25</v>
      </c>
      <c r="T2" s="3" t="s">
        <v>26</v>
      </c>
      <c r="U2" s="3" t="s">
        <v>27</v>
      </c>
      <c r="V2" s="4" t="s">
        <v>28</v>
      </c>
      <c r="W2" s="4" t="s">
        <v>29</v>
      </c>
      <c r="X2" s="4" t="s">
        <v>30</v>
      </c>
      <c r="Y2" s="4" t="s">
        <v>1</v>
      </c>
      <c r="Z2" s="5" t="s">
        <v>31</v>
      </c>
      <c r="AA2" s="5" t="s">
        <v>32</v>
      </c>
      <c r="AB2" s="5" t="s">
        <v>33</v>
      </c>
      <c r="AC2" s="5" t="s">
        <v>34</v>
      </c>
      <c r="AD2" s="5" t="s">
        <v>35</v>
      </c>
      <c r="AE2" s="5" t="s">
        <v>1</v>
      </c>
      <c r="AF2" s="5" t="s">
        <v>1</v>
      </c>
      <c r="AG2" s="5" t="s">
        <v>36</v>
      </c>
      <c r="AH2" s="6" t="s">
        <v>37</v>
      </c>
      <c r="AI2" s="6" t="s">
        <v>38</v>
      </c>
      <c r="AJ2" s="6" t="s">
        <v>39</v>
      </c>
      <c r="AK2" s="6" t="s">
        <v>40</v>
      </c>
      <c r="AL2" s="6" t="s">
        <v>41</v>
      </c>
      <c r="AM2" s="6" t="s">
        <v>42</v>
      </c>
      <c r="AN2" s="2" t="s">
        <v>43</v>
      </c>
      <c r="AO2" s="2" t="s">
        <v>44</v>
      </c>
      <c r="AP2" s="2" t="s">
        <v>45</v>
      </c>
      <c r="AQ2" s="2" t="s">
        <v>46</v>
      </c>
      <c r="AR2" s="2" t="s">
        <v>47</v>
      </c>
      <c r="AS2" s="2" t="s">
        <v>48</v>
      </c>
      <c r="AT2" s="10" t="s">
        <v>122</v>
      </c>
      <c r="AU2" s="10" t="s">
        <v>123</v>
      </c>
      <c r="AV2" s="10" t="s">
        <v>124</v>
      </c>
    </row>
    <row r="3" spans="1:48" x14ac:dyDescent="0.3">
      <c r="A3" t="s">
        <v>49</v>
      </c>
      <c r="B3" t="s">
        <v>50</v>
      </c>
      <c r="C3" t="s">
        <v>51</v>
      </c>
      <c r="D3" t="s">
        <v>52</v>
      </c>
      <c r="E3" t="s">
        <v>53</v>
      </c>
      <c r="F3" t="s">
        <v>1</v>
      </c>
      <c r="G3" t="s">
        <v>54</v>
      </c>
      <c r="H3" t="s">
        <v>55</v>
      </c>
      <c r="I3" t="s">
        <v>56</v>
      </c>
      <c r="J3" t="s">
        <v>57</v>
      </c>
      <c r="K3" t="s">
        <v>58</v>
      </c>
      <c r="L3" t="s">
        <v>1</v>
      </c>
      <c r="M3" t="s">
        <v>59</v>
      </c>
      <c r="N3" t="s">
        <v>58</v>
      </c>
      <c r="O3" t="s">
        <v>60</v>
      </c>
      <c r="P3" t="s">
        <v>61</v>
      </c>
      <c r="Q3" t="s">
        <v>54</v>
      </c>
      <c r="R3" t="s">
        <v>1</v>
      </c>
      <c r="S3" t="s">
        <v>1</v>
      </c>
      <c r="T3" t="s">
        <v>1</v>
      </c>
      <c r="U3" t="s">
        <v>1</v>
      </c>
      <c r="V3" s="7">
        <v>270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37.799999999999997</v>
      </c>
      <c r="AE3">
        <v>0</v>
      </c>
      <c r="AF3">
        <v>0</v>
      </c>
      <c r="AG3" t="s">
        <v>1</v>
      </c>
      <c r="AH3" t="s">
        <v>62</v>
      </c>
      <c r="AI3" t="s">
        <v>1</v>
      </c>
      <c r="AJ3">
        <v>-72.58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 t="s">
        <v>63</v>
      </c>
      <c r="AT3">
        <f>+V3-AP3-AQ3</f>
        <v>270</v>
      </c>
      <c r="AV3">
        <f>+AT3-AU3</f>
        <v>270</v>
      </c>
    </row>
    <row r="4" spans="1:48" x14ac:dyDescent="0.3">
      <c r="A4" t="s">
        <v>49</v>
      </c>
      <c r="B4" t="s">
        <v>94</v>
      </c>
      <c r="C4" t="s">
        <v>51</v>
      </c>
      <c r="D4" t="s">
        <v>52</v>
      </c>
      <c r="E4" t="s">
        <v>53</v>
      </c>
      <c r="F4" t="s">
        <v>1</v>
      </c>
      <c r="G4" t="s">
        <v>54</v>
      </c>
      <c r="H4" t="s">
        <v>55</v>
      </c>
      <c r="I4" t="s">
        <v>95</v>
      </c>
      <c r="J4" t="s">
        <v>96</v>
      </c>
      <c r="K4" t="s">
        <v>97</v>
      </c>
      <c r="L4" t="s">
        <v>1</v>
      </c>
      <c r="M4" t="s">
        <v>98</v>
      </c>
      <c r="N4" t="s">
        <v>99</v>
      </c>
      <c r="O4" t="s">
        <v>100</v>
      </c>
      <c r="P4" t="s">
        <v>101</v>
      </c>
      <c r="Q4" t="s">
        <v>54</v>
      </c>
      <c r="R4" t="s">
        <v>1</v>
      </c>
      <c r="S4" t="s">
        <v>1</v>
      </c>
      <c r="T4" t="s">
        <v>1</v>
      </c>
      <c r="U4" t="s">
        <v>1</v>
      </c>
      <c r="V4" s="7">
        <v>390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54.6</v>
      </c>
      <c r="AE4">
        <v>0</v>
      </c>
      <c r="AF4">
        <v>0</v>
      </c>
      <c r="AG4" t="s">
        <v>1</v>
      </c>
      <c r="AH4" t="s">
        <v>62</v>
      </c>
      <c r="AI4" t="s">
        <v>1</v>
      </c>
      <c r="AJ4">
        <v>-104.83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 t="s">
        <v>102</v>
      </c>
      <c r="AT4">
        <f>+V4-AP4-AQ4</f>
        <v>390</v>
      </c>
      <c r="AV4">
        <f>+AT4-AU4</f>
        <v>390</v>
      </c>
    </row>
    <row r="5" spans="1:48" s="8" customFormat="1" x14ac:dyDescent="0.3">
      <c r="A5" t="s">
        <v>49</v>
      </c>
      <c r="B5" t="s">
        <v>64</v>
      </c>
      <c r="C5" t="s">
        <v>51</v>
      </c>
      <c r="D5" t="s">
        <v>52</v>
      </c>
      <c r="E5" t="s">
        <v>65</v>
      </c>
      <c r="F5" t="s">
        <v>66</v>
      </c>
      <c r="G5" t="s">
        <v>54</v>
      </c>
      <c r="H5" t="s">
        <v>55</v>
      </c>
      <c r="I5" t="s">
        <v>67</v>
      </c>
      <c r="J5" t="s">
        <v>68</v>
      </c>
      <c r="K5" t="s">
        <v>69</v>
      </c>
      <c r="L5" t="s">
        <v>1</v>
      </c>
      <c r="M5" t="s">
        <v>70</v>
      </c>
      <c r="N5" t="s">
        <v>71</v>
      </c>
      <c r="O5" t="s">
        <v>72</v>
      </c>
      <c r="P5" t="s">
        <v>73</v>
      </c>
      <c r="Q5" t="s">
        <v>54</v>
      </c>
      <c r="R5" t="s">
        <v>1</v>
      </c>
      <c r="S5" t="s">
        <v>1</v>
      </c>
      <c r="T5" t="s">
        <v>1</v>
      </c>
      <c r="U5" t="s">
        <v>1</v>
      </c>
      <c r="V5" s="7">
        <v>570</v>
      </c>
      <c r="W5">
        <v>0</v>
      </c>
      <c r="X5">
        <v>0</v>
      </c>
      <c r="Y5">
        <v>0</v>
      </c>
      <c r="Z5">
        <v>29.17</v>
      </c>
      <c r="AA5">
        <v>47.88</v>
      </c>
      <c r="AB5">
        <v>171</v>
      </c>
      <c r="AC5">
        <v>0</v>
      </c>
      <c r="AD5">
        <v>79.8</v>
      </c>
      <c r="AE5">
        <v>0</v>
      </c>
      <c r="AF5">
        <v>0</v>
      </c>
      <c r="AG5" t="s">
        <v>1</v>
      </c>
      <c r="AH5" t="s">
        <v>62</v>
      </c>
      <c r="AI5" t="s">
        <v>1</v>
      </c>
      <c r="AJ5">
        <v>242.15</v>
      </c>
      <c r="AK5">
        <v>0</v>
      </c>
      <c r="AL5">
        <v>0</v>
      </c>
      <c r="AM5">
        <v>242.15</v>
      </c>
      <c r="AN5">
        <v>0</v>
      </c>
      <c r="AO5">
        <v>0</v>
      </c>
      <c r="AP5">
        <v>171</v>
      </c>
      <c r="AQ5">
        <v>0</v>
      </c>
      <c r="AR5">
        <v>0</v>
      </c>
      <c r="AS5" t="s">
        <v>74</v>
      </c>
      <c r="AT5">
        <f>+V5-AP5-AQ5</f>
        <v>399</v>
      </c>
      <c r="AU5"/>
      <c r="AV5">
        <f>+AT5-AU5</f>
        <v>399</v>
      </c>
    </row>
    <row r="6" spans="1:48" x14ac:dyDescent="0.3">
      <c r="A6" t="s">
        <v>49</v>
      </c>
      <c r="B6" t="s">
        <v>113</v>
      </c>
      <c r="C6" t="s">
        <v>51</v>
      </c>
      <c r="D6" t="s">
        <v>52</v>
      </c>
      <c r="E6" t="s">
        <v>65</v>
      </c>
      <c r="F6" t="s">
        <v>104</v>
      </c>
      <c r="G6" t="s">
        <v>54</v>
      </c>
      <c r="H6" t="s">
        <v>55</v>
      </c>
      <c r="I6" t="s">
        <v>114</v>
      </c>
      <c r="J6" t="s">
        <v>115</v>
      </c>
      <c r="K6" t="s">
        <v>116</v>
      </c>
      <c r="L6" t="s">
        <v>1</v>
      </c>
      <c r="M6" t="s">
        <v>117</v>
      </c>
      <c r="N6" t="s">
        <v>118</v>
      </c>
      <c r="O6" t="s">
        <v>119</v>
      </c>
      <c r="P6" t="s">
        <v>120</v>
      </c>
      <c r="Q6" t="s">
        <v>54</v>
      </c>
      <c r="R6" t="s">
        <v>1</v>
      </c>
      <c r="S6" t="s">
        <v>1</v>
      </c>
      <c r="T6" t="s">
        <v>1</v>
      </c>
      <c r="U6" t="s">
        <v>1</v>
      </c>
      <c r="V6" s="7">
        <v>205</v>
      </c>
      <c r="W6">
        <v>0</v>
      </c>
      <c r="X6">
        <v>0</v>
      </c>
      <c r="Y6">
        <v>0</v>
      </c>
      <c r="Z6">
        <v>10.48</v>
      </c>
      <c r="AA6">
        <v>17.22</v>
      </c>
      <c r="AB6">
        <v>61.5</v>
      </c>
      <c r="AC6">
        <v>0</v>
      </c>
      <c r="AD6">
        <v>28.7</v>
      </c>
      <c r="AE6">
        <v>0</v>
      </c>
      <c r="AF6">
        <v>0</v>
      </c>
      <c r="AG6" t="s">
        <v>1</v>
      </c>
      <c r="AH6" t="s">
        <v>62</v>
      </c>
      <c r="AI6" t="s">
        <v>1</v>
      </c>
      <c r="AJ6">
        <v>87.1</v>
      </c>
      <c r="AK6">
        <v>0</v>
      </c>
      <c r="AL6">
        <v>0</v>
      </c>
      <c r="AM6">
        <v>87.1</v>
      </c>
      <c r="AN6">
        <v>0</v>
      </c>
      <c r="AO6">
        <v>0</v>
      </c>
      <c r="AP6">
        <v>61.5</v>
      </c>
      <c r="AQ6">
        <v>0</v>
      </c>
      <c r="AR6">
        <v>0</v>
      </c>
      <c r="AS6" t="s">
        <v>121</v>
      </c>
      <c r="AT6">
        <f>+V6-AP6-AQ6</f>
        <v>143.5</v>
      </c>
      <c r="AV6">
        <f>+AT6-AU6</f>
        <v>143.5</v>
      </c>
    </row>
    <row r="7" spans="1:48" x14ac:dyDescent="0.3">
      <c r="A7" t="s">
        <v>49</v>
      </c>
      <c r="B7" t="s">
        <v>84</v>
      </c>
      <c r="C7" t="s">
        <v>51</v>
      </c>
      <c r="D7" t="s">
        <v>52</v>
      </c>
      <c r="E7" t="s">
        <v>65</v>
      </c>
      <c r="F7" t="s">
        <v>66</v>
      </c>
      <c r="G7" t="s">
        <v>54</v>
      </c>
      <c r="H7" t="s">
        <v>55</v>
      </c>
      <c r="I7" t="s">
        <v>85</v>
      </c>
      <c r="J7" t="s">
        <v>86</v>
      </c>
      <c r="K7" t="s">
        <v>87</v>
      </c>
      <c r="L7" t="s">
        <v>88</v>
      </c>
      <c r="M7" t="s">
        <v>89</v>
      </c>
      <c r="N7" t="s">
        <v>88</v>
      </c>
      <c r="O7" t="s">
        <v>90</v>
      </c>
      <c r="P7" t="s">
        <v>91</v>
      </c>
      <c r="Q7" t="s">
        <v>54</v>
      </c>
      <c r="R7" t="s">
        <v>1</v>
      </c>
      <c r="S7" t="s">
        <v>1</v>
      </c>
      <c r="T7" t="s">
        <v>1</v>
      </c>
      <c r="U7" t="s">
        <v>1</v>
      </c>
      <c r="V7" s="7">
        <v>470</v>
      </c>
      <c r="W7">
        <v>0</v>
      </c>
      <c r="X7">
        <v>0</v>
      </c>
      <c r="Y7">
        <v>0</v>
      </c>
      <c r="Z7">
        <v>32.119999999999997</v>
      </c>
      <c r="AA7">
        <v>28.2</v>
      </c>
      <c r="AB7">
        <v>0</v>
      </c>
      <c r="AC7">
        <v>150</v>
      </c>
      <c r="AD7">
        <v>47</v>
      </c>
      <c r="AE7">
        <v>0</v>
      </c>
      <c r="AF7">
        <v>70.83</v>
      </c>
      <c r="AG7" t="s">
        <v>92</v>
      </c>
      <c r="AH7" t="s">
        <v>62</v>
      </c>
      <c r="AI7" t="s">
        <v>1</v>
      </c>
      <c r="AJ7">
        <v>141.85</v>
      </c>
      <c r="AK7">
        <v>0</v>
      </c>
      <c r="AL7">
        <v>0</v>
      </c>
      <c r="AM7">
        <v>141.85</v>
      </c>
      <c r="AN7">
        <v>0</v>
      </c>
      <c r="AO7">
        <v>0</v>
      </c>
      <c r="AP7">
        <v>0</v>
      </c>
      <c r="AQ7">
        <v>150</v>
      </c>
      <c r="AR7">
        <v>0</v>
      </c>
      <c r="AS7" t="s">
        <v>93</v>
      </c>
      <c r="AT7">
        <f>+V7-AP7-AQ7</f>
        <v>320</v>
      </c>
      <c r="AV7">
        <f>+AT7-AU7</f>
        <v>320</v>
      </c>
    </row>
    <row r="8" spans="1:48" s="8" customFormat="1" x14ac:dyDescent="0.3">
      <c r="A8" s="8" t="s">
        <v>49</v>
      </c>
      <c r="B8" s="8" t="s">
        <v>75</v>
      </c>
      <c r="C8" s="8" t="s">
        <v>51</v>
      </c>
      <c r="D8" s="8" t="s">
        <v>52</v>
      </c>
      <c r="E8" s="8" t="s">
        <v>53</v>
      </c>
      <c r="F8" s="8" t="s">
        <v>1</v>
      </c>
      <c r="G8" s="8" t="s">
        <v>54</v>
      </c>
      <c r="H8" s="8" t="s">
        <v>55</v>
      </c>
      <c r="I8" s="8" t="s">
        <v>76</v>
      </c>
      <c r="J8" s="8" t="s">
        <v>76</v>
      </c>
      <c r="K8" s="8" t="s">
        <v>77</v>
      </c>
      <c r="L8" s="8" t="s">
        <v>1</v>
      </c>
      <c r="M8" s="8" t="s">
        <v>77</v>
      </c>
      <c r="N8" s="8" t="s">
        <v>78</v>
      </c>
      <c r="O8" s="8" t="s">
        <v>79</v>
      </c>
      <c r="P8" s="8" t="s">
        <v>80</v>
      </c>
      <c r="Q8" s="8" t="s">
        <v>81</v>
      </c>
      <c r="R8" s="8" t="s">
        <v>82</v>
      </c>
      <c r="S8" s="8" t="s">
        <v>1</v>
      </c>
      <c r="T8" s="8" t="s">
        <v>1</v>
      </c>
      <c r="U8" s="8" t="s">
        <v>1</v>
      </c>
      <c r="V8" s="9">
        <v>195</v>
      </c>
      <c r="W8" s="8">
        <v>0</v>
      </c>
      <c r="X8" s="8">
        <v>0</v>
      </c>
      <c r="Y8" s="8">
        <v>0</v>
      </c>
      <c r="Z8" s="8">
        <v>0</v>
      </c>
      <c r="AA8" s="8">
        <v>0</v>
      </c>
      <c r="AB8" s="8">
        <v>0</v>
      </c>
      <c r="AC8" s="8">
        <v>0</v>
      </c>
      <c r="AD8" s="8">
        <v>27.3</v>
      </c>
      <c r="AE8" s="8">
        <v>0</v>
      </c>
      <c r="AF8" s="8">
        <v>0</v>
      </c>
      <c r="AG8" s="8" t="s">
        <v>1</v>
      </c>
      <c r="AH8" s="8" t="s">
        <v>62</v>
      </c>
      <c r="AI8" s="8" t="s">
        <v>1</v>
      </c>
      <c r="AJ8" s="8">
        <v>-52.42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  <c r="AQ8" s="8">
        <v>0</v>
      </c>
      <c r="AR8" s="8">
        <v>0</v>
      </c>
      <c r="AS8" s="8" t="s">
        <v>83</v>
      </c>
      <c r="AT8" s="8">
        <f>+V8-AP8-AQ8</f>
        <v>195</v>
      </c>
      <c r="AU8" s="8">
        <v>136.5</v>
      </c>
      <c r="AV8">
        <f>+AT8-AU8</f>
        <v>58.5</v>
      </c>
    </row>
    <row r="9" spans="1:48" x14ac:dyDescent="0.3">
      <c r="A9" s="8" t="s">
        <v>49</v>
      </c>
      <c r="B9" s="8" t="s">
        <v>103</v>
      </c>
      <c r="C9" s="8" t="s">
        <v>51</v>
      </c>
      <c r="D9" s="8" t="s">
        <v>52</v>
      </c>
      <c r="E9" s="8" t="s">
        <v>65</v>
      </c>
      <c r="F9" s="8" t="s">
        <v>104</v>
      </c>
      <c r="G9" s="8" t="s">
        <v>54</v>
      </c>
      <c r="H9" s="8" t="s">
        <v>55</v>
      </c>
      <c r="I9" s="8" t="s">
        <v>105</v>
      </c>
      <c r="J9" s="8" t="s">
        <v>105</v>
      </c>
      <c r="K9" s="8" t="s">
        <v>106</v>
      </c>
      <c r="L9" s="8" t="s">
        <v>107</v>
      </c>
      <c r="M9" s="8" t="s">
        <v>108</v>
      </c>
      <c r="N9" s="8" t="s">
        <v>108</v>
      </c>
      <c r="O9" s="8" t="s">
        <v>109</v>
      </c>
      <c r="P9" s="8" t="s">
        <v>110</v>
      </c>
      <c r="Q9" s="8" t="s">
        <v>54</v>
      </c>
      <c r="R9" s="8" t="s">
        <v>1</v>
      </c>
      <c r="S9" s="8" t="s">
        <v>1</v>
      </c>
      <c r="T9" s="8" t="s">
        <v>1</v>
      </c>
      <c r="U9" s="8" t="s">
        <v>1</v>
      </c>
      <c r="V9" s="9">
        <v>440</v>
      </c>
      <c r="W9" s="8">
        <v>0</v>
      </c>
      <c r="X9" s="8">
        <v>0</v>
      </c>
      <c r="Y9" s="8">
        <v>0</v>
      </c>
      <c r="Z9" s="8">
        <v>28.39</v>
      </c>
      <c r="AA9" s="8">
        <v>26.4</v>
      </c>
      <c r="AB9" s="8">
        <v>0</v>
      </c>
      <c r="AC9" s="8">
        <v>150</v>
      </c>
      <c r="AD9" s="8">
        <v>44</v>
      </c>
      <c r="AE9" s="8">
        <v>0</v>
      </c>
      <c r="AF9" s="8">
        <v>58.33</v>
      </c>
      <c r="AG9" s="8" t="s">
        <v>111</v>
      </c>
      <c r="AH9" s="8" t="s">
        <v>62</v>
      </c>
      <c r="AI9" s="8" t="s">
        <v>1</v>
      </c>
      <c r="AJ9" s="8">
        <v>132.88</v>
      </c>
      <c r="AK9" s="8">
        <v>0</v>
      </c>
      <c r="AL9" s="8">
        <v>0</v>
      </c>
      <c r="AM9" s="8">
        <v>132.88</v>
      </c>
      <c r="AN9" s="8">
        <v>0</v>
      </c>
      <c r="AO9" s="8">
        <v>0</v>
      </c>
      <c r="AP9" s="8">
        <v>0</v>
      </c>
      <c r="AQ9" s="8">
        <v>150</v>
      </c>
      <c r="AR9" s="8">
        <v>0</v>
      </c>
      <c r="AS9" s="8" t="s">
        <v>112</v>
      </c>
      <c r="AT9" s="8">
        <f>+V9-AP9-AQ9</f>
        <v>290</v>
      </c>
      <c r="AU9" s="8">
        <v>290</v>
      </c>
      <c r="AV9">
        <f>+AT9-AU9</f>
        <v>0</v>
      </c>
    </row>
    <row r="10" spans="1:48" x14ac:dyDescent="0.3">
      <c r="V10" s="7"/>
    </row>
  </sheetData>
  <autoFilter ref="A2:AV2">
    <sortState ref="A3:AV9">
      <sortCondition ref="K2"/>
    </sortState>
  </autoFilter>
  <mergeCells count="7">
    <mergeCell ref="AH1:AM1"/>
    <mergeCell ref="AN1:AS1"/>
    <mergeCell ref="A1:G1"/>
    <mergeCell ref="H1:P1"/>
    <mergeCell ref="Q1:U1"/>
    <mergeCell ref="V1:Y1"/>
    <mergeCell ref="Z1:A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2025-12-31T11:47:26Z</dcterms:modified>
</cp:coreProperties>
</file>